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G44" i="1" l="1"/>
  <c r="F44" i="1"/>
  <c r="E44" i="1"/>
</calcChain>
</file>

<file path=xl/sharedStrings.xml><?xml version="1.0" encoding="utf-8"?>
<sst xmlns="http://schemas.openxmlformats.org/spreadsheetml/2006/main" count="159" uniqueCount="90">
  <si>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</si>
  <si>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</si>
  <si>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</si>
  <si>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</si>
  <si>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</si>
  <si>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</si>
  <si>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</si>
  <si>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</si>
  <si>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</si>
  <si>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</si>
  <si>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</si>
  <si>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</si>
  <si>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</si>
  <si>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</si>
  <si>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</si>
  <si>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</si>
  <si>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</si>
  <si>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</si>
  <si>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</si>
  <si>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</si>
  <si>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</si>
  <si>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</si>
  <si>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</si>
  <si>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</si>
  <si>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</si>
  <si>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</si>
  <si>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</si>
  <si>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</si>
  <si>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</si>
  <si>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</si>
  <si>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</si>
  <si>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</si>
  <si>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</si>
  <si>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</si>
  <si>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</si>
  <si>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</si>
  <si>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</si>
  <si>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</si>
  <si>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</si>
  <si>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</si>
  <si>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E000002</t>
  </si>
  <si>
    <t>GASTO CORRIENTE DEL INSTITUTO MUNICIPAL DE LAS MUJERES</t>
  </si>
  <si>
    <t>LAS MUJERES DE LEÓN, GTO. CUENTAN CON UN ADECUADO ACCESO AL EJERCICIO PLENO DE SUS DERECHOS HUMANOS</t>
  </si>
  <si>
    <t>ACCIONES DE PREVENCIÓN DE LA VIOLENCIA CONTRA LAS MUJERES REALIZADAS</t>
  </si>
  <si>
    <t>REALIZACIÓN DE TALLERES, PLÁTICAS Y CONFERENCIAS PARA LA PREVENCIÓN DE LA VIOLENCIA CONTRA LAS MUJERES</t>
  </si>
  <si>
    <t>ESTABLECIMIENTO DE LAS ORGANIZACIONES LEONESAS COMPROMETIDAS CON LA IGUALDAD DE GÉNERO (DISTINTIVO OLCIG)</t>
  </si>
  <si>
    <t>PARTICIPACIÓN Y REALIZACIÓN DE REUNIONES INTERINSTITUCIONALES PARA EL FORTALECIMIENTO DEL AVANCE DE LOS DERECHOS HUMANOS DE LAS MUJERES</t>
  </si>
  <si>
    <t>REALIZACIÓN DE CAMPAÑAS INFORMATIVAS Y DE SENSIBILIZACIÓN SOBRE LOS DERECHOS HUMANOS DE LAS MUJERES</t>
  </si>
  <si>
    <t>SENSIBILIZACIÓN A SERVIDORAS Y SERVIDORES PÚBLICOS EN TEMAS DE DERECHOS HUMANOS DE LAS MUJERES</t>
  </si>
  <si>
    <t>REALIZACIÓN DE EVENTOS INSTITUCIONALES</t>
  </si>
  <si>
    <t>ATENCIONES A MUJERES EN SITUACIÓN DE VIOLENCIA REALIZADAS</t>
  </si>
  <si>
    <t>ATENCIÓN PSICOLÓGICA A MUJERES EN SITUACIÓN DE VIOLENCIA</t>
  </si>
  <si>
    <t>ORIENTACIÓN LEGAL A MUJERES EN SITUACIÓN DE VIOLENCIA</t>
  </si>
  <si>
    <t>ACCIONES PARA EL IMPULSO ECONÓMICO DE LAS MUJERES IMPLEMENTADAS</t>
  </si>
  <si>
    <t>ORIENTACIÓN EN ALTERNATIVAS DE EMPLEO</t>
  </si>
  <si>
    <t>ELABORACIÓN DE CARTAS PARA EL ACCESO A BECAS DE CAPACITACIÓN</t>
  </si>
  <si>
    <t>E100203</t>
  </si>
  <si>
    <t>PROGRAMA "IGUALDAD DE GÉNERO”</t>
  </si>
  <si>
    <t>CONTRIBUIR A GARANTIZAR EL EJERCICIO DEL ESTADO DE DERECHO PARA PROMOVER LA JUSTICIA, LA LEGALIDAD Y LA PAZ SOCIAL, MEDIANTE LA IMPLEMENTACIÓN DE UN MODELO DE SEGURIDAD CÍVICA Y COLABORATIVA, DONDE LA SOCIEDAD SEA CORRESPONSABLE DE LA TRANQUILIDAD Y EL BIENESTAR SOCIAL, A TRAVÉS DE LA INCLUSIÓN, LA CULTURA DE LA PAZ, EL RESCATE DE VALORES Y LA INTEGRACIÓN FAMILIAR</t>
  </si>
  <si>
    <t>LAS MUJERES VIVEN SIN VIOLENCIA MEDIANTE EL DESARROLLO DE ACCIONES DE PREVENCIÓN Y ATENCIÓN Y EL FORTALECIMIENTO DE LA POLÍTICA PÚBLICA PARA LA IGUALDAD SUSTANTIVA ENTRE MUJERES Y HOMBRES EN LAS ACTIVIDADES DE LA ADMINISTRACIÓN PÚBLICA MUNICIPAL</t>
  </si>
  <si>
    <t>PROGRAMA MUNICIPAL PARA LA IGUALDAD SUSTANTIVA ENTRE MUJERES Y HOMBRES, IMPLEMENTADA</t>
  </si>
  <si>
    <t>REALIZACIÓN DE LAS SESIONES ORDINARIAS DEL SISTEMA MUNICIPAL</t>
  </si>
  <si>
    <t>TALLERES CON ADOLESCENTES SOBRE LA PREVENCIÓN DE EMBARAZO ADOLESCENTE, REALIZADOS</t>
  </si>
  <si>
    <t>VINCULACIÓN CON LAS SECUNDARIAS PARA LA EJECUCIÓN DE LOS TALLERES</t>
  </si>
  <si>
    <t>PROYECTOS COMUNITARIOS MEDIANTE EL DESARROLLO DE CONVERSATORIOS CON MUJERES, DISEÑADOS</t>
  </si>
  <si>
    <t>REALIZACIÓN DE TALLERES CON MUJERES</t>
  </si>
  <si>
    <t>PROYECTOS DE EMPRENDIMIENTO DE MUJERES MULTIPLICADORAS, ELABORADOS</t>
  </si>
  <si>
    <t>REALIZACIÓN DE TALLERES CON MUJERES MULTIPLICADORAS</t>
  </si>
  <si>
    <t>ATENCIONES A MUJERES VÍCTIMAS DE VIOLENCIA FEMINICIDA Y SUS FAMILIAS, BRINDADAS</t>
  </si>
  <si>
    <t>REALIZACIÓN DE MONITOREO DE MEDIOS</t>
  </si>
  <si>
    <t>CONVERSATORIOS DE ANÁLISIS Y REFLEXIÓN SOBRE LA VIOLENCIA FEMINICIDA, REALIZADOS</t>
  </si>
  <si>
    <t>REALIZACIÓN DE TALLERES DE REFLEXIÓN SOBRE LA VIOLENCIA FEMINICIDA</t>
  </si>
  <si>
    <t>E100204</t>
  </si>
  <si>
    <t>PROGRAMA "ATENCIÓN A GRUPOS VULNERABLES”</t>
  </si>
  <si>
    <t>ACOMPAÑAMIENTOS A MUJERES INDÍGENAS MIGRANTES ANTE SITUACIONES DE VIOLENCIA</t>
  </si>
  <si>
    <t>IDENTIFICACIÓN DE MUJERES INDÍGENAS MIGRANTES, A TRAVÉS DE REGISTROS, PARA CONOCER SU SITUACIÓN DE VIDA</t>
  </si>
  <si>
    <t>ADQUISICIÓN Y PAGO DE INSUMOS PARA REALIZAR LOS ACOMPAÑAMIENTOS A MUJERES INDÍGENAS MIGRANTES</t>
  </si>
  <si>
    <t>TOTAL</t>
  </si>
  <si>
    <t>Bajo protesta de decir verdad declaramos que los Estados Financieros y sus notas, son razonablemente correctos y son responsabilidad del emisor.</t>
  </si>
  <si>
    <t>DIRECTORA GENERAL
MONICA MACIEL MÉNDEZ MORALES</t>
  </si>
  <si>
    <t>ENCARGADO DE SISPBR
ROBERTO ROMÁN GONZÁLEZ GODÍNEZ</t>
  </si>
  <si>
    <t>CONTRIBUIR A LA DISMINUCIÓN DE LOS CASOS DE MUERTES VIOLENTAS QUE VIVEN LAS MUJERES DEL MUNICIPIO DE LEÓN, GTO. MEDIANTE EL ACCESO PLENO A LA JUSTICIA</t>
  </si>
  <si>
    <t>REALIZACIÓN DE GRUPOS TERAPÉUTICOS CON MUJERES EN SITUACIÓN DE VIOLENCIA</t>
  </si>
  <si>
    <t>ORIENTACIÓN DE TRABAJO SOCIAL A MUJERES EN SITUACIÓN DE VIOLENCIA</t>
  </si>
  <si>
    <t xml:space="preserve">DIAGNÓSTICOS CON PERSPECTIVA DE GÉNERO SOBRE LA SITUACIÓN DE LAS MUJERES EN EL MUNICIPIO DE LEÓN, REALIZADOS	</t>
  </si>
  <si>
    <t>DISEÑO Y APLICACIÓN DE ENCUESTAS PARA LA OBTENCIÓN DE DATOS</t>
  </si>
  <si>
    <t>VINCULACIÓN CON INSTITUCIONES PÚBLICAS Y PRIVADAS PARA LA PARTICIPACIÓN EN CONVOCATORIAS</t>
  </si>
  <si>
    <t>ELABORACIÓN Y PROGRAMACIÓN DE INDICADORES DE IMPACTO PARA LA GENERACIÓN DE PROGRAMAS INSTITUCIONALES</t>
  </si>
  <si>
    <t>SUPERVISIÓN Y ELABORACIÓN DE INFORMES PARA LA EVALUACIÓN DEL AVANCE DE METAS Y OBJETIVOS INSTITUCIONALES</t>
  </si>
  <si>
    <t>INSTITUTO MUNICIPAL DE LAS MUJERES
Programas y Proyectos de Inversión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</si>
</sst>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4" fillId="4" borderId="1" xfId="16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5" xfId="16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4" borderId="15" xfId="16" applyFont="1" applyFill="1" applyBorder="1" applyAlignment="1" applyProtection="1">
      <alignment horizontal="center" vertical="center" wrapText="1"/>
      <protection locked="0"/>
    </xf>
    <xf numFmtId="0" fontId="4" fillId="4" borderId="16" xfId="11" applyFont="1" applyFill="1" applyBorder="1" applyAlignment="1" applyProtection="1">
      <alignment horizontal="center" vertical="center"/>
      <protection locked="0"/>
    </xf>
    <xf numFmtId="0" fontId="4" fillId="4" borderId="17" xfId="16" applyFont="1" applyFill="1" applyBorder="1" applyAlignment="1" applyProtection="1">
      <alignment horizontal="center" vertical="center" wrapText="1"/>
      <protection locked="0"/>
    </xf>
    <xf numFmtId="4" fontId="4" fillId="4" borderId="18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9" fillId="0" borderId="10" xfId="8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9" fontId="0" fillId="0" borderId="11" xfId="17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43" fontId="0" fillId="0" borderId="13" xfId="0" applyNumberFormat="1" applyFont="1" applyBorder="1" applyAlignment="1" applyProtection="1">
      <alignment horizontal="center" vertical="center"/>
      <protection locked="0"/>
    </xf>
    <xf numFmtId="43" fontId="0" fillId="0" borderId="0" xfId="18" applyFont="1" applyBorder="1" applyAlignment="1" applyProtection="1">
      <alignment horizontal="center" vertical="center"/>
      <protection locked="0"/>
    </xf>
    <xf numFmtId="43" fontId="0" fillId="0" borderId="0" xfId="0" applyNumberFormat="1" applyFont="1" applyAlignment="1" applyProtection="1">
      <alignment vertical="center"/>
      <protection locked="0"/>
    </xf>
    <xf numFmtId="165" fontId="0" fillId="0" borderId="13" xfId="18" applyNumberFormat="1" applyFont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tabSelected="1" topLeftCell="A17" zoomScaleNormal="100" workbookViewId="0">
      <selection activeCell="A50" sqref="A50:B50"/>
    </sheetView>
  </sheetViews>
  <sheetFormatPr baseColWidth="10" defaultRowHeight="11.25" x14ac:dyDescent="0.2"/>
  <cols>
    <col min="1" max="1" width="19.83203125" style="21" customWidth="1"/>
    <col min="2" max="2" width="26.33203125" style="21" bestFit="1" customWidth="1"/>
    <col min="3" max="3" width="44.1640625" style="21" customWidth="1"/>
    <col min="4" max="4" width="8.83203125" style="21" bestFit="1" customWidth="1"/>
    <col min="5" max="6" width="14" style="21" bestFit="1" customWidth="1"/>
    <col min="7" max="10" width="13.33203125" style="21" customWidth="1"/>
    <col min="11" max="14" width="11.83203125" style="21" customWidth="1"/>
    <col min="15" max="16384" width="12" style="21"/>
  </cols>
  <sheetData>
    <row r="1" spans="1:14" s="14" customFormat="1" ht="35.1" customHeight="1" x14ac:dyDescent="0.2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s="14" customFormat="1" ht="12.75" customHeight="1" x14ac:dyDescent="0.2">
      <c r="A2" s="22"/>
      <c r="B2" s="15"/>
      <c r="C2" s="15"/>
      <c r="D2" s="15"/>
      <c r="E2" s="16"/>
      <c r="F2" s="17" t="s">
        <v>2</v>
      </c>
      <c r="G2" s="18"/>
      <c r="H2" s="16"/>
      <c r="I2" s="17" t="s">
        <v>8</v>
      </c>
      <c r="J2" s="18"/>
      <c r="K2" s="19" t="s">
        <v>15</v>
      </c>
      <c r="L2" s="18"/>
      <c r="M2" s="10" t="s">
        <v>14</v>
      </c>
      <c r="N2" s="23"/>
    </row>
    <row r="3" spans="1:14" s="14" customFormat="1" ht="21.95" customHeight="1" x14ac:dyDescent="0.2">
      <c r="A3" s="24" t="s">
        <v>16</v>
      </c>
      <c r="B3" s="20" t="s">
        <v>0</v>
      </c>
      <c r="C3" s="20" t="s">
        <v>5</v>
      </c>
      <c r="D3" s="2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1" t="s">
        <v>10</v>
      </c>
      <c r="L3" s="11" t="s">
        <v>11</v>
      </c>
      <c r="M3" s="12" t="s">
        <v>12</v>
      </c>
      <c r="N3" s="25" t="s">
        <v>13</v>
      </c>
    </row>
    <row r="4" spans="1:14" x14ac:dyDescent="0.2">
      <c r="A4" s="29" t="s">
        <v>40</v>
      </c>
      <c r="B4" s="26" t="s">
        <v>41</v>
      </c>
      <c r="C4" s="26" t="s">
        <v>81</v>
      </c>
      <c r="D4" s="32">
        <v>5019</v>
      </c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">
      <c r="A5" s="29" t="s">
        <v>40</v>
      </c>
      <c r="B5" s="26" t="s">
        <v>41</v>
      </c>
      <c r="C5" s="26" t="s">
        <v>42</v>
      </c>
      <c r="D5" s="32">
        <v>5019</v>
      </c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x14ac:dyDescent="0.2">
      <c r="A6" s="29" t="s">
        <v>40</v>
      </c>
      <c r="B6" s="26" t="s">
        <v>41</v>
      </c>
      <c r="C6" s="26" t="s">
        <v>43</v>
      </c>
      <c r="D6" s="32">
        <v>5019</v>
      </c>
      <c r="E6" s="32">
        <v>363126.75</v>
      </c>
      <c r="F6" s="32">
        <v>372476.72825391393</v>
      </c>
      <c r="G6" s="38">
        <v>350031.93999999971</v>
      </c>
      <c r="H6" s="13">
        <v>1</v>
      </c>
      <c r="I6" s="13">
        <v>1</v>
      </c>
      <c r="J6" s="13">
        <v>0.62</v>
      </c>
      <c r="K6" s="13">
        <f>+G6/E6</f>
        <v>0.96393873489077775</v>
      </c>
      <c r="L6" s="13">
        <f>+G6/F6</f>
        <v>0.93974177028688399</v>
      </c>
      <c r="M6" s="13">
        <f>+J6/H6</f>
        <v>0.62</v>
      </c>
      <c r="N6" s="34">
        <f>+J6/I6</f>
        <v>0.62</v>
      </c>
    </row>
    <row r="7" spans="1:14" x14ac:dyDescent="0.2">
      <c r="A7" s="29" t="s">
        <v>40</v>
      </c>
      <c r="B7" s="26" t="s">
        <v>41</v>
      </c>
      <c r="C7" s="26" t="s">
        <v>44</v>
      </c>
      <c r="D7" s="32">
        <v>5019</v>
      </c>
      <c r="E7" s="32">
        <v>363126.75</v>
      </c>
      <c r="F7" s="32">
        <v>372476.72825391393</v>
      </c>
      <c r="G7" s="38">
        <v>350031.93999999971</v>
      </c>
      <c r="H7" s="13">
        <v>1</v>
      </c>
      <c r="I7" s="13">
        <v>1</v>
      </c>
      <c r="J7" s="13">
        <v>1</v>
      </c>
      <c r="K7" s="13">
        <f t="shared" ref="K7:K25" si="0">+G7/E7</f>
        <v>0.96393873489077775</v>
      </c>
      <c r="L7" s="13">
        <f t="shared" ref="L7:L25" si="1">+G7/F7</f>
        <v>0.93974177028688399</v>
      </c>
      <c r="M7" s="13">
        <f t="shared" ref="M7:M25" si="2">+J7/H7</f>
        <v>1</v>
      </c>
      <c r="N7" s="34">
        <f t="shared" ref="N7:N25" si="3">+J7/I7</f>
        <v>1</v>
      </c>
    </row>
    <row r="8" spans="1:14" x14ac:dyDescent="0.2">
      <c r="A8" s="29" t="s">
        <v>40</v>
      </c>
      <c r="B8" s="26" t="s">
        <v>41</v>
      </c>
      <c r="C8" s="26" t="s">
        <v>45</v>
      </c>
      <c r="D8" s="32">
        <v>5019</v>
      </c>
      <c r="E8" s="32">
        <v>363126.75</v>
      </c>
      <c r="F8" s="32">
        <v>372476.72825391393</v>
      </c>
      <c r="G8" s="38">
        <v>350031.93999999971</v>
      </c>
      <c r="H8" s="13">
        <v>1</v>
      </c>
      <c r="I8" s="13">
        <v>1</v>
      </c>
      <c r="J8" s="13">
        <v>0</v>
      </c>
      <c r="K8" s="13">
        <f t="shared" si="0"/>
        <v>0.96393873489077775</v>
      </c>
      <c r="L8" s="13">
        <f t="shared" si="1"/>
        <v>0.93974177028688399</v>
      </c>
      <c r="M8" s="13">
        <f t="shared" si="2"/>
        <v>0</v>
      </c>
      <c r="N8" s="34">
        <f t="shared" si="3"/>
        <v>0</v>
      </c>
    </row>
    <row r="9" spans="1:14" x14ac:dyDescent="0.2">
      <c r="A9" s="29" t="s">
        <v>40</v>
      </c>
      <c r="B9" s="26" t="s">
        <v>41</v>
      </c>
      <c r="C9" s="26" t="s">
        <v>46</v>
      </c>
      <c r="D9" s="32">
        <v>5019</v>
      </c>
      <c r="E9" s="32">
        <v>363126.75</v>
      </c>
      <c r="F9" s="32">
        <v>372476.72825391393</v>
      </c>
      <c r="G9" s="38">
        <v>350031.93999999971</v>
      </c>
      <c r="H9" s="13">
        <v>1</v>
      </c>
      <c r="I9" s="13">
        <v>1</v>
      </c>
      <c r="J9" s="13">
        <v>1</v>
      </c>
      <c r="K9" s="13">
        <f t="shared" si="0"/>
        <v>0.96393873489077775</v>
      </c>
      <c r="L9" s="13">
        <f t="shared" si="1"/>
        <v>0.93974177028688399</v>
      </c>
      <c r="M9" s="13">
        <f t="shared" si="2"/>
        <v>1</v>
      </c>
      <c r="N9" s="34">
        <f t="shared" si="3"/>
        <v>1</v>
      </c>
    </row>
    <row r="10" spans="1:14" x14ac:dyDescent="0.2">
      <c r="A10" s="29" t="s">
        <v>40</v>
      </c>
      <c r="B10" s="26" t="s">
        <v>41</v>
      </c>
      <c r="C10" s="26" t="s">
        <v>47</v>
      </c>
      <c r="D10" s="32">
        <v>5019</v>
      </c>
      <c r="E10" s="32">
        <v>363126.75</v>
      </c>
      <c r="F10" s="32">
        <v>372476.72825391393</v>
      </c>
      <c r="G10" s="38">
        <v>350031.93999999971</v>
      </c>
      <c r="H10" s="13">
        <v>1</v>
      </c>
      <c r="I10" s="13">
        <v>1</v>
      </c>
      <c r="J10" s="13">
        <v>0.5</v>
      </c>
      <c r="K10" s="13">
        <f t="shared" si="0"/>
        <v>0.96393873489077775</v>
      </c>
      <c r="L10" s="13">
        <f t="shared" si="1"/>
        <v>0.93974177028688399</v>
      </c>
      <c r="M10" s="13">
        <f t="shared" si="2"/>
        <v>0.5</v>
      </c>
      <c r="N10" s="34">
        <f t="shared" si="3"/>
        <v>0.5</v>
      </c>
    </row>
    <row r="11" spans="1:14" x14ac:dyDescent="0.2">
      <c r="A11" s="29" t="s">
        <v>40</v>
      </c>
      <c r="B11" s="26" t="s">
        <v>41</v>
      </c>
      <c r="C11" s="26" t="s">
        <v>48</v>
      </c>
      <c r="D11" s="32">
        <v>5019</v>
      </c>
      <c r="E11" s="32">
        <v>363126.75</v>
      </c>
      <c r="F11" s="32">
        <v>372476.72825391393</v>
      </c>
      <c r="G11" s="38">
        <v>350031.93999999971</v>
      </c>
      <c r="H11" s="13">
        <v>1</v>
      </c>
      <c r="I11" s="13">
        <v>1</v>
      </c>
      <c r="J11" s="13">
        <v>0.25</v>
      </c>
      <c r="K11" s="13">
        <f t="shared" si="0"/>
        <v>0.96393873489077775</v>
      </c>
      <c r="L11" s="13">
        <f t="shared" si="1"/>
        <v>0.93974177028688399</v>
      </c>
      <c r="M11" s="13">
        <f t="shared" si="2"/>
        <v>0.25</v>
      </c>
      <c r="N11" s="34">
        <f t="shared" si="3"/>
        <v>0.25</v>
      </c>
    </row>
    <row r="12" spans="1:14" x14ac:dyDescent="0.2">
      <c r="A12" s="29" t="s">
        <v>40</v>
      </c>
      <c r="B12" s="26" t="s">
        <v>41</v>
      </c>
      <c r="C12" s="26" t="s">
        <v>49</v>
      </c>
      <c r="D12" s="32">
        <v>5019</v>
      </c>
      <c r="E12" s="32">
        <v>363126.75</v>
      </c>
      <c r="F12" s="32">
        <v>372476.72825391393</v>
      </c>
      <c r="G12" s="38">
        <v>350031.93999999971</v>
      </c>
      <c r="H12" s="13">
        <v>1</v>
      </c>
      <c r="I12" s="13">
        <v>1</v>
      </c>
      <c r="J12" s="13">
        <v>1.1000000000000001</v>
      </c>
      <c r="K12" s="13">
        <f t="shared" si="0"/>
        <v>0.96393873489077775</v>
      </c>
      <c r="L12" s="13">
        <f t="shared" si="1"/>
        <v>0.93974177028688399</v>
      </c>
      <c r="M12" s="13">
        <f t="shared" si="2"/>
        <v>1.1000000000000001</v>
      </c>
      <c r="N12" s="34">
        <f t="shared" si="3"/>
        <v>1.1000000000000001</v>
      </c>
    </row>
    <row r="13" spans="1:14" x14ac:dyDescent="0.2">
      <c r="A13" s="29" t="s">
        <v>40</v>
      </c>
      <c r="B13" s="26" t="s">
        <v>41</v>
      </c>
      <c r="C13" s="26" t="s">
        <v>50</v>
      </c>
      <c r="D13" s="32">
        <v>5019</v>
      </c>
      <c r="E13" s="32">
        <v>363126.75</v>
      </c>
      <c r="F13" s="32">
        <v>372476.72825391393</v>
      </c>
      <c r="G13" s="38">
        <v>350031.93999999971</v>
      </c>
      <c r="H13" s="13">
        <v>1</v>
      </c>
      <c r="I13" s="13">
        <v>1</v>
      </c>
      <c r="J13" s="13">
        <v>1</v>
      </c>
      <c r="K13" s="13">
        <f t="shared" si="0"/>
        <v>0.96393873489077775</v>
      </c>
      <c r="L13" s="13">
        <f t="shared" si="1"/>
        <v>0.93974177028688399</v>
      </c>
      <c r="M13" s="13">
        <f t="shared" si="2"/>
        <v>1</v>
      </c>
      <c r="N13" s="34">
        <f t="shared" si="3"/>
        <v>1</v>
      </c>
    </row>
    <row r="14" spans="1:14" x14ac:dyDescent="0.2">
      <c r="A14" s="29" t="s">
        <v>40</v>
      </c>
      <c r="B14" s="26" t="s">
        <v>41</v>
      </c>
      <c r="C14" s="26" t="s">
        <v>51</v>
      </c>
      <c r="D14" s="32">
        <v>5019</v>
      </c>
      <c r="E14" s="32">
        <v>363126.75</v>
      </c>
      <c r="F14" s="32">
        <v>372476.72825391393</v>
      </c>
      <c r="G14" s="38">
        <v>350031.93999999971</v>
      </c>
      <c r="H14" s="13">
        <v>1</v>
      </c>
      <c r="I14" s="13">
        <v>1</v>
      </c>
      <c r="J14" s="13">
        <v>1.94</v>
      </c>
      <c r="K14" s="13">
        <f t="shared" si="0"/>
        <v>0.96393873489077775</v>
      </c>
      <c r="L14" s="13">
        <f t="shared" si="1"/>
        <v>0.93974177028688399</v>
      </c>
      <c r="M14" s="13">
        <f t="shared" si="2"/>
        <v>1.94</v>
      </c>
      <c r="N14" s="34">
        <f t="shared" si="3"/>
        <v>1.94</v>
      </c>
    </row>
    <row r="15" spans="1:14" x14ac:dyDescent="0.2">
      <c r="A15" s="29" t="s">
        <v>40</v>
      </c>
      <c r="B15" s="26" t="s">
        <v>41</v>
      </c>
      <c r="C15" s="26" t="s">
        <v>82</v>
      </c>
      <c r="D15" s="32">
        <v>5019</v>
      </c>
      <c r="E15" s="32">
        <v>363126.75</v>
      </c>
      <c r="F15" s="32">
        <v>372476.72825391393</v>
      </c>
      <c r="G15" s="38">
        <v>350031.93999999971</v>
      </c>
      <c r="H15" s="13">
        <v>1</v>
      </c>
      <c r="I15" s="13">
        <v>1</v>
      </c>
      <c r="J15" s="13">
        <v>1</v>
      </c>
      <c r="K15" s="13">
        <f t="shared" si="0"/>
        <v>0.96393873489077775</v>
      </c>
      <c r="L15" s="13">
        <f t="shared" si="1"/>
        <v>0.93974177028688399</v>
      </c>
      <c r="M15" s="13">
        <f t="shared" si="2"/>
        <v>1</v>
      </c>
      <c r="N15" s="34">
        <f t="shared" si="3"/>
        <v>1</v>
      </c>
    </row>
    <row r="16" spans="1:14" x14ac:dyDescent="0.2">
      <c r="A16" s="29" t="s">
        <v>40</v>
      </c>
      <c r="B16" s="26" t="s">
        <v>41</v>
      </c>
      <c r="C16" s="26" t="s">
        <v>52</v>
      </c>
      <c r="D16" s="32">
        <v>5019</v>
      </c>
      <c r="E16" s="32">
        <v>363126.75</v>
      </c>
      <c r="F16" s="32">
        <v>372476.72825391393</v>
      </c>
      <c r="G16" s="38">
        <v>350031.93999999971</v>
      </c>
      <c r="H16" s="13">
        <v>1</v>
      </c>
      <c r="I16" s="13">
        <v>1</v>
      </c>
      <c r="J16" s="13">
        <v>1.99</v>
      </c>
      <c r="K16" s="13">
        <f t="shared" si="0"/>
        <v>0.96393873489077775</v>
      </c>
      <c r="L16" s="13">
        <f t="shared" si="1"/>
        <v>0.93974177028688399</v>
      </c>
      <c r="M16" s="13">
        <f t="shared" si="2"/>
        <v>1.99</v>
      </c>
      <c r="N16" s="34">
        <f t="shared" si="3"/>
        <v>1.99</v>
      </c>
    </row>
    <row r="17" spans="1:14" x14ac:dyDescent="0.2">
      <c r="A17" s="29" t="s">
        <v>40</v>
      </c>
      <c r="B17" s="26" t="s">
        <v>41</v>
      </c>
      <c r="C17" s="26" t="s">
        <v>83</v>
      </c>
      <c r="D17" s="32">
        <v>5019</v>
      </c>
      <c r="E17" s="32">
        <v>363126.75</v>
      </c>
      <c r="F17" s="32">
        <v>372476.72825391393</v>
      </c>
      <c r="G17" s="38">
        <v>350031.93999999971</v>
      </c>
      <c r="H17" s="13">
        <v>1</v>
      </c>
      <c r="I17" s="13">
        <v>1</v>
      </c>
      <c r="J17" s="13">
        <v>2.39</v>
      </c>
      <c r="K17" s="13">
        <f t="shared" si="0"/>
        <v>0.96393873489077775</v>
      </c>
      <c r="L17" s="13">
        <f t="shared" si="1"/>
        <v>0.93974177028688399</v>
      </c>
      <c r="M17" s="13">
        <f t="shared" si="2"/>
        <v>2.39</v>
      </c>
      <c r="N17" s="34">
        <f t="shared" si="3"/>
        <v>2.39</v>
      </c>
    </row>
    <row r="18" spans="1:14" x14ac:dyDescent="0.2">
      <c r="A18" s="29" t="s">
        <v>40</v>
      </c>
      <c r="B18" s="26" t="s">
        <v>41</v>
      </c>
      <c r="C18" s="26" t="s">
        <v>53</v>
      </c>
      <c r="D18" s="32">
        <v>5019</v>
      </c>
      <c r="E18" s="32">
        <v>363126.75</v>
      </c>
      <c r="F18" s="32">
        <v>372476.72825391393</v>
      </c>
      <c r="G18" s="38">
        <v>350031.93999999971</v>
      </c>
      <c r="H18" s="13">
        <v>1</v>
      </c>
      <c r="I18" s="13">
        <v>1</v>
      </c>
      <c r="J18" s="13">
        <v>1</v>
      </c>
      <c r="K18" s="13">
        <f t="shared" si="0"/>
        <v>0.96393873489077775</v>
      </c>
      <c r="L18" s="13">
        <f t="shared" si="1"/>
        <v>0.93974177028688399</v>
      </c>
      <c r="M18" s="13">
        <f t="shared" si="2"/>
        <v>1</v>
      </c>
      <c r="N18" s="34">
        <f t="shared" si="3"/>
        <v>1</v>
      </c>
    </row>
    <row r="19" spans="1:14" x14ac:dyDescent="0.2">
      <c r="A19" s="29" t="s">
        <v>40</v>
      </c>
      <c r="B19" s="26" t="s">
        <v>41</v>
      </c>
      <c r="C19" s="26" t="s">
        <v>54</v>
      </c>
      <c r="D19" s="32">
        <v>5019</v>
      </c>
      <c r="E19" s="32">
        <v>363126.75</v>
      </c>
      <c r="F19" s="32">
        <v>372476.72825391393</v>
      </c>
      <c r="G19" s="38">
        <v>350031.93999999971</v>
      </c>
      <c r="H19" s="13">
        <v>1</v>
      </c>
      <c r="I19" s="13">
        <v>1</v>
      </c>
      <c r="J19" s="13">
        <v>0.9</v>
      </c>
      <c r="K19" s="13">
        <f t="shared" si="0"/>
        <v>0.96393873489077775</v>
      </c>
      <c r="L19" s="13">
        <f t="shared" si="1"/>
        <v>0.93974177028688399</v>
      </c>
      <c r="M19" s="13">
        <f t="shared" si="2"/>
        <v>0.9</v>
      </c>
      <c r="N19" s="34">
        <f t="shared" si="3"/>
        <v>0.9</v>
      </c>
    </row>
    <row r="20" spans="1:14" x14ac:dyDescent="0.2">
      <c r="A20" s="29" t="s">
        <v>40</v>
      </c>
      <c r="B20" s="26" t="s">
        <v>41</v>
      </c>
      <c r="C20" s="26" t="s">
        <v>55</v>
      </c>
      <c r="D20" s="32">
        <v>5019</v>
      </c>
      <c r="E20" s="32">
        <v>363126.75</v>
      </c>
      <c r="F20" s="32">
        <v>372476.72825391393</v>
      </c>
      <c r="G20" s="38">
        <v>350031.93999999971</v>
      </c>
      <c r="H20" s="13">
        <v>1</v>
      </c>
      <c r="I20" s="13">
        <v>1</v>
      </c>
      <c r="J20" s="13">
        <v>1</v>
      </c>
      <c r="K20" s="13">
        <f t="shared" si="0"/>
        <v>0.96393873489077775</v>
      </c>
      <c r="L20" s="13">
        <f t="shared" si="1"/>
        <v>0.93974177028688399</v>
      </c>
      <c r="M20" s="13">
        <f t="shared" si="2"/>
        <v>1</v>
      </c>
      <c r="N20" s="34">
        <f t="shared" si="3"/>
        <v>1</v>
      </c>
    </row>
    <row r="21" spans="1:14" x14ac:dyDescent="0.2">
      <c r="A21" s="29" t="s">
        <v>40</v>
      </c>
      <c r="B21" s="26" t="s">
        <v>41</v>
      </c>
      <c r="C21" s="26" t="s">
        <v>84</v>
      </c>
      <c r="D21" s="32">
        <v>5019</v>
      </c>
      <c r="E21" s="32">
        <v>363126.75</v>
      </c>
      <c r="F21" s="32">
        <v>372476.72825391393</v>
      </c>
      <c r="G21" s="38">
        <v>350031.93999999971</v>
      </c>
      <c r="H21" s="13">
        <v>1</v>
      </c>
      <c r="I21" s="13">
        <v>1</v>
      </c>
      <c r="J21" s="13">
        <v>0.25</v>
      </c>
      <c r="K21" s="13">
        <f t="shared" si="0"/>
        <v>0.96393873489077775</v>
      </c>
      <c r="L21" s="13">
        <f t="shared" si="1"/>
        <v>0.93974177028688399</v>
      </c>
      <c r="M21" s="13">
        <f t="shared" si="2"/>
        <v>0.25</v>
      </c>
      <c r="N21" s="34">
        <f t="shared" si="3"/>
        <v>0.25</v>
      </c>
    </row>
    <row r="22" spans="1:14" x14ac:dyDescent="0.2">
      <c r="A22" s="29"/>
      <c r="B22" s="26" t="s">
        <v>41</v>
      </c>
      <c r="C22" s="26" t="s">
        <v>85</v>
      </c>
      <c r="D22" s="32">
        <v>5019</v>
      </c>
      <c r="E22" s="32">
        <v>363126.75</v>
      </c>
      <c r="F22" s="32">
        <v>372476.72825391393</v>
      </c>
      <c r="G22" s="38">
        <v>350031.93999999971</v>
      </c>
      <c r="H22" s="13">
        <v>0</v>
      </c>
      <c r="I22" s="13">
        <v>0</v>
      </c>
      <c r="J22" s="13">
        <v>0</v>
      </c>
      <c r="K22" s="13">
        <f t="shared" si="0"/>
        <v>0.96393873489077775</v>
      </c>
      <c r="L22" s="13">
        <f t="shared" si="1"/>
        <v>0.93974177028688399</v>
      </c>
      <c r="M22" s="13" t="e">
        <f t="shared" si="2"/>
        <v>#DIV/0!</v>
      </c>
      <c r="N22" s="34" t="e">
        <f t="shared" si="3"/>
        <v>#DIV/0!</v>
      </c>
    </row>
    <row r="23" spans="1:14" x14ac:dyDescent="0.2">
      <c r="A23" s="29"/>
      <c r="B23" s="26" t="s">
        <v>41</v>
      </c>
      <c r="C23" s="26" t="s">
        <v>86</v>
      </c>
      <c r="D23" s="32">
        <v>5019</v>
      </c>
      <c r="E23" s="32">
        <v>363126.75</v>
      </c>
      <c r="F23" s="32">
        <v>372476.72825391393</v>
      </c>
      <c r="G23" s="38">
        <v>350031.93999999971</v>
      </c>
      <c r="H23" s="13">
        <v>1</v>
      </c>
      <c r="I23" s="13">
        <v>1</v>
      </c>
      <c r="J23" s="13">
        <v>0</v>
      </c>
      <c r="K23" s="13">
        <f t="shared" si="0"/>
        <v>0.96393873489077775</v>
      </c>
      <c r="L23" s="13">
        <f t="shared" si="1"/>
        <v>0.93974177028688399</v>
      </c>
      <c r="M23" s="13">
        <f t="shared" si="2"/>
        <v>0</v>
      </c>
      <c r="N23" s="34">
        <f t="shared" si="3"/>
        <v>0</v>
      </c>
    </row>
    <row r="24" spans="1:14" x14ac:dyDescent="0.2">
      <c r="A24" s="29"/>
      <c r="B24" s="26" t="s">
        <v>41</v>
      </c>
      <c r="C24" s="26" t="s">
        <v>87</v>
      </c>
      <c r="D24" s="32">
        <v>5019</v>
      </c>
      <c r="E24" s="32">
        <v>363126.75</v>
      </c>
      <c r="F24" s="32">
        <v>372476.72825391393</v>
      </c>
      <c r="G24" s="38">
        <v>350031.93999999971</v>
      </c>
      <c r="H24" s="13">
        <v>1</v>
      </c>
      <c r="I24" s="13">
        <v>1</v>
      </c>
      <c r="J24" s="13">
        <v>1</v>
      </c>
      <c r="K24" s="13">
        <f t="shared" si="0"/>
        <v>0.96393873489077775</v>
      </c>
      <c r="L24" s="13">
        <f t="shared" si="1"/>
        <v>0.93974177028688399</v>
      </c>
      <c r="M24" s="13">
        <f t="shared" si="2"/>
        <v>1</v>
      </c>
      <c r="N24" s="34">
        <f t="shared" si="3"/>
        <v>1</v>
      </c>
    </row>
    <row r="25" spans="1:14" x14ac:dyDescent="0.2">
      <c r="A25" s="29"/>
      <c r="B25" s="26" t="s">
        <v>41</v>
      </c>
      <c r="C25" s="26" t="s">
        <v>88</v>
      </c>
      <c r="D25" s="32">
        <v>5019</v>
      </c>
      <c r="E25" s="32">
        <v>363126.75</v>
      </c>
      <c r="F25" s="32">
        <v>372476.72825391393</v>
      </c>
      <c r="G25" s="38">
        <v>350031.93999999971</v>
      </c>
      <c r="H25" s="13">
        <v>1</v>
      </c>
      <c r="I25" s="13">
        <v>1</v>
      </c>
      <c r="J25" s="13">
        <v>1</v>
      </c>
      <c r="K25" s="13">
        <f t="shared" si="0"/>
        <v>0.96393873489077775</v>
      </c>
      <c r="L25" s="13">
        <f t="shared" si="1"/>
        <v>0.93974177028688399</v>
      </c>
      <c r="M25" s="13">
        <f t="shared" si="2"/>
        <v>1</v>
      </c>
      <c r="N25" s="34">
        <f t="shared" si="3"/>
        <v>1</v>
      </c>
    </row>
    <row r="26" spans="1:14" x14ac:dyDescent="0.2">
      <c r="A26" s="29" t="s">
        <v>56</v>
      </c>
      <c r="B26" s="26" t="s">
        <v>57</v>
      </c>
      <c r="C26" s="26" t="s">
        <v>58</v>
      </c>
      <c r="D26" s="32">
        <v>5019</v>
      </c>
      <c r="E26" s="32"/>
      <c r="F26" s="32"/>
      <c r="G26" s="32"/>
      <c r="H26" s="13"/>
      <c r="I26" s="13"/>
      <c r="J26" s="13"/>
      <c r="K26" s="13"/>
      <c r="L26" s="13"/>
      <c r="M26" s="13"/>
      <c r="N26" s="34"/>
    </row>
    <row r="27" spans="1:14" x14ac:dyDescent="0.2">
      <c r="A27" s="29" t="s">
        <v>56</v>
      </c>
      <c r="B27" s="26" t="s">
        <v>57</v>
      </c>
      <c r="C27" s="26" t="s">
        <v>59</v>
      </c>
      <c r="D27" s="32">
        <v>5019</v>
      </c>
      <c r="E27" s="32"/>
      <c r="F27" s="32"/>
      <c r="G27" s="32"/>
      <c r="H27" s="13"/>
      <c r="I27" s="13"/>
      <c r="J27" s="13"/>
      <c r="K27" s="13"/>
      <c r="L27" s="13"/>
      <c r="M27" s="13"/>
      <c r="N27" s="34"/>
    </row>
    <row r="28" spans="1:14" x14ac:dyDescent="0.2">
      <c r="A28" s="29" t="s">
        <v>56</v>
      </c>
      <c r="B28" s="26" t="s">
        <v>57</v>
      </c>
      <c r="C28" s="26" t="s">
        <v>60</v>
      </c>
      <c r="D28" s="32">
        <v>5019</v>
      </c>
      <c r="E28" s="32"/>
      <c r="F28" s="32"/>
      <c r="G28" s="32"/>
      <c r="H28" s="13">
        <v>0</v>
      </c>
      <c r="I28" s="13">
        <v>0</v>
      </c>
      <c r="J28" s="13">
        <v>0</v>
      </c>
      <c r="K28" s="13" t="e">
        <f t="shared" ref="K28:K42" si="4">+G28/E28</f>
        <v>#DIV/0!</v>
      </c>
      <c r="L28" s="13" t="e">
        <f t="shared" ref="L28:L42" si="5">+G28/F28</f>
        <v>#DIV/0!</v>
      </c>
      <c r="M28" s="13" t="e">
        <f t="shared" ref="M28:M42" si="6">+J28/H28</f>
        <v>#DIV/0!</v>
      </c>
      <c r="N28" s="34" t="e">
        <f>+J28/I28</f>
        <v>#DIV/0!</v>
      </c>
    </row>
    <row r="29" spans="1:14" x14ac:dyDescent="0.2">
      <c r="A29" s="29" t="s">
        <v>56</v>
      </c>
      <c r="B29" s="26" t="s">
        <v>57</v>
      </c>
      <c r="C29" s="26" t="s">
        <v>61</v>
      </c>
      <c r="D29" s="32">
        <v>5019</v>
      </c>
      <c r="E29" s="32"/>
      <c r="F29" s="32"/>
      <c r="G29" s="32"/>
      <c r="H29" s="13">
        <v>0.5</v>
      </c>
      <c r="I29" s="13">
        <v>0.5</v>
      </c>
      <c r="J29" s="13">
        <v>1</v>
      </c>
      <c r="K29" s="13" t="e">
        <f t="shared" si="4"/>
        <v>#DIV/0!</v>
      </c>
      <c r="L29" s="13" t="e">
        <f t="shared" si="5"/>
        <v>#DIV/0!</v>
      </c>
      <c r="M29" s="13">
        <f t="shared" si="6"/>
        <v>2</v>
      </c>
      <c r="N29" s="34">
        <f t="shared" ref="N29:N42" si="7">+J29/I29</f>
        <v>2</v>
      </c>
    </row>
    <row r="30" spans="1:14" x14ac:dyDescent="0.2">
      <c r="A30" s="29" t="s">
        <v>56</v>
      </c>
      <c r="B30" s="26" t="s">
        <v>57</v>
      </c>
      <c r="C30" s="26" t="s">
        <v>62</v>
      </c>
      <c r="D30" s="32">
        <v>5019</v>
      </c>
      <c r="E30" s="32"/>
      <c r="F30" s="32"/>
      <c r="G30" s="32"/>
      <c r="H30" s="13">
        <v>0.73340000000000005</v>
      </c>
      <c r="I30" s="13">
        <v>0.73340000000000005</v>
      </c>
      <c r="J30" s="13">
        <v>0.37</v>
      </c>
      <c r="K30" s="13" t="e">
        <f t="shared" si="4"/>
        <v>#DIV/0!</v>
      </c>
      <c r="L30" s="13" t="e">
        <f t="shared" si="5"/>
        <v>#DIV/0!</v>
      </c>
      <c r="M30" s="13">
        <f t="shared" si="6"/>
        <v>0.50449959094627761</v>
      </c>
      <c r="N30" s="34">
        <f t="shared" si="7"/>
        <v>0.50449959094627761</v>
      </c>
    </row>
    <row r="31" spans="1:14" x14ac:dyDescent="0.2">
      <c r="A31" s="29" t="s">
        <v>56</v>
      </c>
      <c r="B31" s="26" t="s">
        <v>57</v>
      </c>
      <c r="C31" s="26" t="s">
        <v>63</v>
      </c>
      <c r="D31" s="32">
        <v>5019</v>
      </c>
      <c r="E31" s="32">
        <v>300000</v>
      </c>
      <c r="F31" s="32">
        <v>300000</v>
      </c>
      <c r="G31" s="32">
        <v>300000</v>
      </c>
      <c r="H31" s="13">
        <v>0.5</v>
      </c>
      <c r="I31" s="13">
        <v>0.5</v>
      </c>
      <c r="J31" s="13">
        <v>0.5</v>
      </c>
      <c r="K31" s="13">
        <f t="shared" si="4"/>
        <v>1</v>
      </c>
      <c r="L31" s="13">
        <f t="shared" si="5"/>
        <v>1</v>
      </c>
      <c r="M31" s="13">
        <f t="shared" si="6"/>
        <v>1</v>
      </c>
      <c r="N31" s="34">
        <f t="shared" si="7"/>
        <v>1</v>
      </c>
    </row>
    <row r="32" spans="1:14" x14ac:dyDescent="0.2">
      <c r="A32" s="30" t="s">
        <v>56</v>
      </c>
      <c r="B32" s="26" t="s">
        <v>57</v>
      </c>
      <c r="C32" s="26" t="s">
        <v>64</v>
      </c>
      <c r="D32" s="32">
        <v>5019</v>
      </c>
      <c r="E32" s="32"/>
      <c r="F32" s="32"/>
      <c r="G32" s="32"/>
      <c r="H32" s="13">
        <v>1</v>
      </c>
      <c r="I32" s="13">
        <v>1</v>
      </c>
      <c r="J32" s="13">
        <v>1.23</v>
      </c>
      <c r="K32" s="13" t="e">
        <f t="shared" si="4"/>
        <v>#DIV/0!</v>
      </c>
      <c r="L32" s="13" t="e">
        <f t="shared" si="5"/>
        <v>#DIV/0!</v>
      </c>
      <c r="M32" s="13">
        <f t="shared" si="6"/>
        <v>1.23</v>
      </c>
      <c r="N32" s="34">
        <f t="shared" si="7"/>
        <v>1.23</v>
      </c>
    </row>
    <row r="33" spans="1:14" x14ac:dyDescent="0.2">
      <c r="A33" s="29" t="s">
        <v>56</v>
      </c>
      <c r="B33" s="26" t="s">
        <v>57</v>
      </c>
      <c r="C33" s="26" t="s">
        <v>65</v>
      </c>
      <c r="D33" s="32">
        <v>5019</v>
      </c>
      <c r="E33" s="32">
        <v>1000000</v>
      </c>
      <c r="F33" s="32">
        <v>1000000</v>
      </c>
      <c r="G33" s="32">
        <v>964846.03000000259</v>
      </c>
      <c r="H33" s="13">
        <v>1</v>
      </c>
      <c r="I33" s="13">
        <v>1</v>
      </c>
      <c r="J33" s="13">
        <v>1.68</v>
      </c>
      <c r="K33" s="13">
        <f t="shared" si="4"/>
        <v>0.96484603000000257</v>
      </c>
      <c r="L33" s="13">
        <f t="shared" si="5"/>
        <v>0.96484603000000257</v>
      </c>
      <c r="M33" s="13">
        <f t="shared" si="6"/>
        <v>1.68</v>
      </c>
      <c r="N33" s="34">
        <f t="shared" si="7"/>
        <v>1.68</v>
      </c>
    </row>
    <row r="34" spans="1:14" x14ac:dyDescent="0.2">
      <c r="A34" s="29" t="s">
        <v>56</v>
      </c>
      <c r="B34" s="26" t="s">
        <v>57</v>
      </c>
      <c r="C34" s="26" t="s">
        <v>66</v>
      </c>
      <c r="D34" s="32">
        <v>5019</v>
      </c>
      <c r="E34" s="32">
        <v>1000000</v>
      </c>
      <c r="F34" s="32">
        <v>1000000</v>
      </c>
      <c r="G34" s="32">
        <v>964846.03000000259</v>
      </c>
      <c r="H34" s="13">
        <v>0.8</v>
      </c>
      <c r="I34" s="13">
        <v>0.8</v>
      </c>
      <c r="J34" s="13">
        <v>1.8</v>
      </c>
      <c r="K34" s="13">
        <f t="shared" si="4"/>
        <v>0.96484603000000257</v>
      </c>
      <c r="L34" s="13">
        <f t="shared" si="5"/>
        <v>0.96484603000000257</v>
      </c>
      <c r="M34" s="13">
        <f t="shared" si="6"/>
        <v>2.25</v>
      </c>
      <c r="N34" s="34">
        <f t="shared" si="7"/>
        <v>2.25</v>
      </c>
    </row>
    <row r="35" spans="1:14" x14ac:dyDescent="0.2">
      <c r="A35" s="29" t="s">
        <v>56</v>
      </c>
      <c r="B35" s="26" t="s">
        <v>57</v>
      </c>
      <c r="C35" s="26" t="s">
        <v>67</v>
      </c>
      <c r="D35" s="32">
        <v>5019</v>
      </c>
      <c r="E35" s="32"/>
      <c r="F35" s="32"/>
      <c r="G35" s="32"/>
      <c r="H35" s="13">
        <v>0.8</v>
      </c>
      <c r="I35" s="13">
        <v>0.8</v>
      </c>
      <c r="J35" s="13">
        <v>1.8</v>
      </c>
      <c r="K35" s="13" t="e">
        <f t="shared" si="4"/>
        <v>#DIV/0!</v>
      </c>
      <c r="L35" s="13" t="e">
        <f t="shared" si="5"/>
        <v>#DIV/0!</v>
      </c>
      <c r="M35" s="13">
        <f t="shared" si="6"/>
        <v>2.25</v>
      </c>
      <c r="N35" s="34">
        <f t="shared" si="7"/>
        <v>2.25</v>
      </c>
    </row>
    <row r="36" spans="1:14" x14ac:dyDescent="0.2">
      <c r="A36" s="29" t="s">
        <v>56</v>
      </c>
      <c r="B36" s="26" t="s">
        <v>57</v>
      </c>
      <c r="C36" s="26" t="s">
        <v>68</v>
      </c>
      <c r="D36" s="32">
        <v>5019</v>
      </c>
      <c r="E36" s="32">
        <v>975000</v>
      </c>
      <c r="F36" s="32">
        <v>975000</v>
      </c>
      <c r="G36" s="32">
        <v>900643.22500000068</v>
      </c>
      <c r="H36" s="13">
        <v>0.7</v>
      </c>
      <c r="I36" s="13">
        <v>0.7</v>
      </c>
      <c r="J36" s="13">
        <v>5.77</v>
      </c>
      <c r="K36" s="13">
        <f t="shared" si="4"/>
        <v>0.92373664102564168</v>
      </c>
      <c r="L36" s="13">
        <f t="shared" si="5"/>
        <v>0.92373664102564168</v>
      </c>
      <c r="M36" s="13">
        <f t="shared" si="6"/>
        <v>8.242857142857142</v>
      </c>
      <c r="N36" s="34">
        <f t="shared" si="7"/>
        <v>8.242857142857142</v>
      </c>
    </row>
    <row r="37" spans="1:14" x14ac:dyDescent="0.2">
      <c r="A37" s="29" t="s">
        <v>56</v>
      </c>
      <c r="B37" s="26" t="s">
        <v>57</v>
      </c>
      <c r="C37" s="26" t="s">
        <v>69</v>
      </c>
      <c r="D37" s="32">
        <v>5019</v>
      </c>
      <c r="E37" s="32"/>
      <c r="F37" s="32"/>
      <c r="G37" s="32"/>
      <c r="H37" s="13">
        <v>0.66669999999999996</v>
      </c>
      <c r="I37" s="13">
        <v>0.66669999999999996</v>
      </c>
      <c r="J37" s="13">
        <v>0.67</v>
      </c>
      <c r="K37" s="13" t="e">
        <f t="shared" si="4"/>
        <v>#DIV/0!</v>
      </c>
      <c r="L37" s="13" t="e">
        <f t="shared" si="5"/>
        <v>#DIV/0!</v>
      </c>
      <c r="M37" s="13">
        <f t="shared" si="6"/>
        <v>1.0049497525123745</v>
      </c>
      <c r="N37" s="34">
        <f t="shared" si="7"/>
        <v>1.0049497525123745</v>
      </c>
    </row>
    <row r="38" spans="1:14" x14ac:dyDescent="0.2">
      <c r="A38" s="29" t="s">
        <v>56</v>
      </c>
      <c r="B38" s="26" t="s">
        <v>57</v>
      </c>
      <c r="C38" s="26" t="s">
        <v>70</v>
      </c>
      <c r="D38" s="32">
        <v>5019</v>
      </c>
      <c r="E38" s="32">
        <v>975000</v>
      </c>
      <c r="F38" s="32">
        <v>975000</v>
      </c>
      <c r="G38" s="32">
        <v>900643.22500000068</v>
      </c>
      <c r="H38" s="13">
        <v>1</v>
      </c>
      <c r="I38" s="13">
        <v>1</v>
      </c>
      <c r="J38" s="13">
        <v>3.7</v>
      </c>
      <c r="K38" s="13">
        <f t="shared" si="4"/>
        <v>0.92373664102564168</v>
      </c>
      <c r="L38" s="13">
        <f t="shared" si="5"/>
        <v>0.92373664102564168</v>
      </c>
      <c r="M38" s="13">
        <f t="shared" si="6"/>
        <v>3.7</v>
      </c>
      <c r="N38" s="34">
        <f t="shared" si="7"/>
        <v>3.7</v>
      </c>
    </row>
    <row r="39" spans="1:14" x14ac:dyDescent="0.2">
      <c r="A39" s="29" t="s">
        <v>56</v>
      </c>
      <c r="B39" s="26" t="s">
        <v>57</v>
      </c>
      <c r="C39" s="26" t="s">
        <v>71</v>
      </c>
      <c r="D39" s="32">
        <v>5019</v>
      </c>
      <c r="E39" s="32"/>
      <c r="F39" s="32"/>
      <c r="G39" s="32"/>
      <c r="H39" s="13">
        <v>1</v>
      </c>
      <c r="I39" s="13">
        <v>1</v>
      </c>
      <c r="J39" s="13">
        <v>2.12</v>
      </c>
      <c r="K39" s="13" t="e">
        <f t="shared" si="4"/>
        <v>#DIV/0!</v>
      </c>
      <c r="L39" s="13" t="e">
        <f t="shared" si="5"/>
        <v>#DIV/0!</v>
      </c>
      <c r="M39" s="13">
        <f t="shared" si="6"/>
        <v>2.12</v>
      </c>
      <c r="N39" s="34">
        <f t="shared" si="7"/>
        <v>2.12</v>
      </c>
    </row>
    <row r="40" spans="1:14" x14ac:dyDescent="0.2">
      <c r="A40" s="29" t="s">
        <v>72</v>
      </c>
      <c r="B40" s="26" t="s">
        <v>73</v>
      </c>
      <c r="C40" s="26" t="s">
        <v>74</v>
      </c>
      <c r="D40" s="32">
        <v>5019</v>
      </c>
      <c r="E40" s="32"/>
      <c r="F40" s="32"/>
      <c r="G40" s="32"/>
      <c r="H40" s="13">
        <v>1</v>
      </c>
      <c r="I40" s="13">
        <v>1</v>
      </c>
      <c r="J40" s="13">
        <v>1.25</v>
      </c>
      <c r="K40" s="13" t="e">
        <f t="shared" si="4"/>
        <v>#DIV/0!</v>
      </c>
      <c r="L40" s="13" t="e">
        <f t="shared" si="5"/>
        <v>#DIV/0!</v>
      </c>
      <c r="M40" s="13">
        <f t="shared" si="6"/>
        <v>1.25</v>
      </c>
      <c r="N40" s="34">
        <f t="shared" si="7"/>
        <v>1.25</v>
      </c>
    </row>
    <row r="41" spans="1:14" x14ac:dyDescent="0.2">
      <c r="A41" s="29" t="s">
        <v>72</v>
      </c>
      <c r="B41" s="26" t="s">
        <v>73</v>
      </c>
      <c r="C41" s="26" t="s">
        <v>75</v>
      </c>
      <c r="D41" s="32">
        <v>5019</v>
      </c>
      <c r="E41" s="32"/>
      <c r="F41" s="32"/>
      <c r="G41" s="32"/>
      <c r="H41" s="13">
        <v>1</v>
      </c>
      <c r="I41" s="13">
        <v>1</v>
      </c>
      <c r="J41" s="13">
        <v>0.98</v>
      </c>
      <c r="K41" s="13" t="e">
        <f t="shared" si="4"/>
        <v>#DIV/0!</v>
      </c>
      <c r="L41" s="13" t="e">
        <f t="shared" si="5"/>
        <v>#DIV/0!</v>
      </c>
      <c r="M41" s="13">
        <f t="shared" si="6"/>
        <v>0.98</v>
      </c>
      <c r="N41" s="34">
        <f t="shared" si="7"/>
        <v>0.98</v>
      </c>
    </row>
    <row r="42" spans="1:14" x14ac:dyDescent="0.2">
      <c r="A42" s="29" t="s">
        <v>72</v>
      </c>
      <c r="B42" s="26" t="s">
        <v>73</v>
      </c>
      <c r="C42" s="26" t="s">
        <v>76</v>
      </c>
      <c r="D42" s="32">
        <v>5019</v>
      </c>
      <c r="E42" s="32">
        <v>40000</v>
      </c>
      <c r="F42" s="32">
        <v>80000</v>
      </c>
      <c r="G42" s="32">
        <v>0</v>
      </c>
      <c r="H42" s="13">
        <v>1</v>
      </c>
      <c r="I42" s="13">
        <v>1</v>
      </c>
      <c r="J42" s="13">
        <v>0</v>
      </c>
      <c r="K42" s="13">
        <f t="shared" si="4"/>
        <v>0</v>
      </c>
      <c r="L42" s="13">
        <f t="shared" si="5"/>
        <v>0</v>
      </c>
      <c r="M42" s="13">
        <f t="shared" si="6"/>
        <v>0</v>
      </c>
      <c r="N42" s="34">
        <f t="shared" si="7"/>
        <v>0</v>
      </c>
    </row>
    <row r="43" spans="1:14" x14ac:dyDescent="0.2">
      <c r="A43" s="29"/>
      <c r="B43" s="26"/>
      <c r="C43" s="2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</row>
    <row r="44" spans="1:14" ht="12" thickBot="1" x14ac:dyDescent="0.25">
      <c r="A44" s="31"/>
      <c r="B44" s="27"/>
      <c r="C44" s="27"/>
      <c r="D44" s="27" t="s">
        <v>77</v>
      </c>
      <c r="E44" s="40">
        <f>+SUM(E4:E43)</f>
        <v>11552535</v>
      </c>
      <c r="F44" s="40">
        <f t="shared" ref="F44:G44" si="8">+SUM(F4:F43)</f>
        <v>11779534.565078281</v>
      </c>
      <c r="G44" s="40">
        <f t="shared" si="8"/>
        <v>11031617.310000001</v>
      </c>
      <c r="H44" s="37"/>
      <c r="I44" s="35"/>
      <c r="J44" s="35"/>
      <c r="K44" s="35"/>
      <c r="L44" s="35"/>
      <c r="M44" s="35"/>
      <c r="N44" s="36"/>
    </row>
    <row r="45" spans="1:14" x14ac:dyDescent="0.2">
      <c r="G45" s="39"/>
    </row>
    <row r="46" spans="1:14" x14ac:dyDescent="0.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50" spans="1:14" ht="33.75" customHeight="1" x14ac:dyDescent="0.2">
      <c r="A50" s="45" t="s">
        <v>79</v>
      </c>
      <c r="B50" s="45"/>
      <c r="C50" s="28"/>
      <c r="K50" s="45" t="s">
        <v>80</v>
      </c>
      <c r="L50" s="45"/>
      <c r="M50" s="45"/>
      <c r="N50" s="45"/>
    </row>
    <row r="52" spans="1:14" ht="33.75" customHeight="1" x14ac:dyDescent="0.2"/>
  </sheetData>
  <sheetProtection formatCells="0" formatColumns="0" formatRows="0" insertRows="0" deleteRows="0" autoFilter="0"/>
  <autoFilter ref="A3:N31"/>
  <mergeCells count="4">
    <mergeCell ref="A1:N1"/>
    <mergeCell ref="A46:N46"/>
    <mergeCell ref="A50:B50"/>
    <mergeCell ref="K50:N50"/>
  </mergeCells>
  <dataValidations count="1">
    <dataValidation allowBlank="1" showErrorMessage="1" prompt="Clave asignada al programa/proyecto" sqref="A2:A3"/>
  </dataValidations>
  <pageMargins left="0.25" right="0.25" top="0.75" bottom="0.75" header="0.3" footer="0.3"/>
  <pageSetup scale="75" orientation="landscape" r:id="rId1"/>
  <ignoredErrors>
    <ignoredError sqref="E44:G44" unlockedFormula="1"/>
    <ignoredError sqref="O6:X42" evalError="1"/>
    <ignoredError sqref="K6:N42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3" customWidth="1"/>
    <col min="2" max="16384" width="12" style="3"/>
  </cols>
  <sheetData>
    <row r="1" spans="1:1" x14ac:dyDescent="0.2">
      <c r="A1" s="1" t="s">
        <v>17</v>
      </c>
    </row>
    <row r="2" spans="1:1" ht="11.25" customHeight="1" x14ac:dyDescent="0.2">
      <c r="A2" s="5" t="s">
        <v>24</v>
      </c>
    </row>
    <row r="3" spans="1:1" ht="11.25" customHeight="1" x14ac:dyDescent="0.2">
      <c r="A3" s="5" t="s">
        <v>25</v>
      </c>
    </row>
    <row r="4" spans="1:1" ht="11.25" customHeight="1" x14ac:dyDescent="0.2">
      <c r="A4" s="5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5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5" t="s">
        <v>27</v>
      </c>
    </row>
    <row r="11" spans="1:1" ht="22.5" x14ac:dyDescent="0.2">
      <c r="A11" s="5" t="s">
        <v>28</v>
      </c>
    </row>
    <row r="12" spans="1:1" ht="22.5" x14ac:dyDescent="0.2">
      <c r="A12" s="5" t="s">
        <v>29</v>
      </c>
    </row>
    <row r="13" spans="1:1" x14ac:dyDescent="0.2">
      <c r="A13" s="5" t="s">
        <v>30</v>
      </c>
    </row>
    <row r="14" spans="1:1" ht="22.5" x14ac:dyDescent="0.2">
      <c r="A14" s="5" t="s">
        <v>31</v>
      </c>
    </row>
    <row r="15" spans="1:1" x14ac:dyDescent="0.2">
      <c r="A15" s="6" t="s">
        <v>32</v>
      </c>
    </row>
    <row r="16" spans="1:1" ht="11.25" customHeight="1" x14ac:dyDescent="0.2">
      <c r="A16" s="4"/>
    </row>
    <row r="17" spans="1:1" x14ac:dyDescent="0.2">
      <c r="A17" s="2" t="s">
        <v>18</v>
      </c>
    </row>
    <row r="18" spans="1:1" x14ac:dyDescent="0.2">
      <c r="A18" s="4" t="s">
        <v>19</v>
      </c>
    </row>
    <row r="20" spans="1:1" x14ac:dyDescent="0.2">
      <c r="A20" s="8" t="s">
        <v>34</v>
      </c>
    </row>
    <row r="21" spans="1:1" ht="33.75" x14ac:dyDescent="0.2">
      <c r="A21" s="7" t="s">
        <v>35</v>
      </c>
    </row>
    <row r="23" spans="1:1" ht="38.25" customHeight="1" x14ac:dyDescent="0.2">
      <c r="A23" s="7" t="s">
        <v>36</v>
      </c>
    </row>
    <row r="25" spans="1:1" ht="24" x14ac:dyDescent="0.2">
      <c r="A25" s="9" t="s">
        <v>39</v>
      </c>
    </row>
    <row r="26" spans="1:1" x14ac:dyDescent="0.2">
      <c r="A26" s="3" t="s">
        <v>37</v>
      </c>
    </row>
    <row r="27" spans="1:1" ht="14.25" x14ac:dyDescent="0.2">
      <c r="A27" s="3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2020-04-17T13:44:54Z</cp:lastPrinted>
  <dcterms:created xsi:type="dcterms:W3CDTF">2014-10-22T05:35:08Z</dcterms:created>
  <dcterms:modified xsi:type="dcterms:W3CDTF">2021-01-19T19:00:42Z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